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53EE7E53-65EE-4A13-B8A8-B24EDFA0F5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2" i="1" l="1"/>
  <c r="X16" i="1"/>
  <c r="X20" i="1"/>
  <c r="X24" i="1"/>
  <c r="W9" i="1"/>
  <c r="X9" i="1" s="1"/>
  <c r="W10" i="1"/>
  <c r="X10" i="1" s="1"/>
  <c r="W11" i="1"/>
  <c r="X11" i="1" s="1"/>
  <c r="W12" i="1"/>
  <c r="W13" i="1"/>
  <c r="X13" i="1" s="1"/>
  <c r="W14" i="1"/>
  <c r="X14" i="1" s="1"/>
  <c r="W15" i="1"/>
  <c r="X15" i="1" s="1"/>
  <c r="W16" i="1"/>
  <c r="W17" i="1"/>
  <c r="X17" i="1" s="1"/>
  <c r="W18" i="1"/>
  <c r="X18" i="1" s="1"/>
  <c r="W19" i="1"/>
  <c r="X19" i="1" s="1"/>
  <c r="W20" i="1"/>
  <c r="W21" i="1"/>
  <c r="X21" i="1" s="1"/>
  <c r="W22" i="1"/>
  <c r="X22" i="1" s="1"/>
  <c r="W23" i="1"/>
  <c r="X23" i="1" s="1"/>
  <c r="W24" i="1"/>
  <c r="W25" i="1"/>
  <c r="X25" i="1" s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8" i="1"/>
  <c r="H8" i="1"/>
  <c r="W8" i="1" s="1"/>
  <c r="X8" i="1" s="1"/>
</calcChain>
</file>

<file path=xl/sharedStrings.xml><?xml version="1.0" encoding="utf-8"?>
<sst xmlns="http://schemas.openxmlformats.org/spreadsheetml/2006/main" count="47" uniqueCount="41">
  <si>
    <t xml:space="preserve">Результаты стартового мониторинга по  отслеживанию  развития умений и навыков детей  дошкольного возраста в 2021-2022 учебном году </t>
  </si>
  <si>
    <t>№</t>
  </si>
  <si>
    <t>Регионы</t>
  </si>
  <si>
    <t>НОБД</t>
  </si>
  <si>
    <t>Карантин</t>
  </si>
  <si>
    <t xml:space="preserve">Всего детей </t>
  </si>
  <si>
    <t>Кол-во детей от 1 года</t>
  </si>
  <si>
    <t>среди них детей с высо    ким и средним уровнями умений и навыков</t>
  </si>
  <si>
    <t>%</t>
  </si>
  <si>
    <t xml:space="preserve">Кол-во детей от 2 лет </t>
  </si>
  <si>
    <t xml:space="preserve">среди них детей с высоким и средним уровня ми умений и навыков </t>
  </si>
  <si>
    <t xml:space="preserve">% </t>
  </si>
  <si>
    <t>Кол-во детей    от 3 лет</t>
  </si>
  <si>
    <t>Кол-во детей от 4 лет</t>
  </si>
  <si>
    <t xml:space="preserve">среди них детей с высоким и средним уровнями умений и навыков </t>
  </si>
  <si>
    <t xml:space="preserve">Кол-во детей от    5 лет в дошколь ных органи зациях и классах пред школьной подготов ки  </t>
  </si>
  <si>
    <t xml:space="preserve">Акмолинская </t>
  </si>
  <si>
    <t>3711</t>
  </si>
  <si>
    <t>6917</t>
  </si>
  <si>
    <t>8455</t>
  </si>
  <si>
    <t>5846</t>
  </si>
  <si>
    <t xml:space="preserve">Актюбинская </t>
  </si>
  <si>
    <t>Алматинская</t>
  </si>
  <si>
    <t>Атырауская</t>
  </si>
  <si>
    <t>ЗКО</t>
  </si>
  <si>
    <t>Жамбылская</t>
  </si>
  <si>
    <t>Карагандинская</t>
  </si>
  <si>
    <t>Костанайская</t>
  </si>
  <si>
    <t>Кызылординскя</t>
  </si>
  <si>
    <t>Мангистауская</t>
  </si>
  <si>
    <t>Павлодарская</t>
  </si>
  <si>
    <t>СКО</t>
  </si>
  <si>
    <t>Туркестанская</t>
  </si>
  <si>
    <t>ВКО</t>
  </si>
  <si>
    <t>ИТОГО</t>
  </si>
  <si>
    <t>г. Нур-Султан</t>
  </si>
  <si>
    <t>г. Алматы</t>
  </si>
  <si>
    <t>г. Шымкент</t>
  </si>
  <si>
    <t>Количество ДО, охваченных мониторингом</t>
  </si>
  <si>
    <t>Всего детей, охваченных мониторингом</t>
  </si>
  <si>
    <t xml:space="preserve">в них детей с высоким и средним уровня ми умений и навыков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</si>
</sst>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X25"/>
  <sheetViews>
    <sheetView tabSelected="1" zoomScale="90" zoomScaleNormal="90" workbookViewId="0">
      <selection activeCell="V30" sqref="V30"/>
    </sheetView>
  </sheetViews>
  <sheetFormatPr defaultRowHeight="15" x14ac:dyDescent="0.25"/>
  <cols>
    <col min="1" max="1" width="5.5703125" customWidth="1"/>
    <col min="2" max="2" width="15.42578125" customWidth="1"/>
    <col min="4" max="4" width="10.140625" customWidth="1"/>
    <col min="5" max="5" width="6.28515625" customWidth="1"/>
    <col min="19" max="19" width="11.85546875" customWidth="1"/>
    <col min="22" max="22" width="14.140625" customWidth="1"/>
    <col min="23" max="23" width="12.28515625" customWidth="1"/>
  </cols>
  <sheetData>
    <row r="5" spans="1:24" ht="15.75" x14ac:dyDescent="0.25">
      <c r="A5" s="15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x14ac:dyDescent="0.25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4"/>
      <c r="W6" s="14"/>
      <c r="X6" s="14"/>
    </row>
    <row r="7" spans="1:24" ht="115.5" customHeight="1" x14ac:dyDescent="0.25">
      <c r="A7" s="5" t="s">
        <v>1</v>
      </c>
      <c r="B7" s="5" t="s">
        <v>2</v>
      </c>
      <c r="C7" s="5" t="s">
        <v>3</v>
      </c>
      <c r="D7" s="7" t="s">
        <v>38</v>
      </c>
      <c r="E7" s="7" t="s">
        <v>4</v>
      </c>
      <c r="F7" s="7" t="s">
        <v>5</v>
      </c>
      <c r="G7" s="7" t="s">
        <v>6</v>
      </c>
      <c r="H7" s="7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7" t="s">
        <v>12</v>
      </c>
      <c r="N7" s="7" t="s">
        <v>10</v>
      </c>
      <c r="O7" s="7" t="s">
        <v>11</v>
      </c>
      <c r="P7" s="7" t="s">
        <v>13</v>
      </c>
      <c r="Q7" s="7" t="s">
        <v>14</v>
      </c>
      <c r="R7" s="7" t="s">
        <v>11</v>
      </c>
      <c r="S7" s="7" t="s">
        <v>15</v>
      </c>
      <c r="T7" s="7" t="s">
        <v>14</v>
      </c>
      <c r="U7" s="7" t="s">
        <v>11</v>
      </c>
      <c r="V7" s="8" t="s">
        <v>39</v>
      </c>
      <c r="W7" s="8" t="s">
        <v>40</v>
      </c>
      <c r="X7" s="8" t="s">
        <v>8</v>
      </c>
    </row>
    <row r="8" spans="1:24" x14ac:dyDescent="0.25">
      <c r="A8" s="1"/>
      <c r="B8" s="2" t="s">
        <v>34</v>
      </c>
      <c r="C8" s="4">
        <v>10848</v>
      </c>
      <c r="D8" s="4">
        <v>10831</v>
      </c>
      <c r="E8" s="4">
        <v>17</v>
      </c>
      <c r="F8" s="4">
        <v>973267</v>
      </c>
      <c r="G8" s="4">
        <v>43736</v>
      </c>
      <c r="H8" s="4">
        <f>SUM(H9:H25)</f>
        <v>22919</v>
      </c>
      <c r="I8" s="4">
        <v>49.9</v>
      </c>
      <c r="J8" s="4">
        <v>158602</v>
      </c>
      <c r="K8" s="4">
        <v>83898</v>
      </c>
      <c r="L8" s="4">
        <v>56.1</v>
      </c>
      <c r="M8" s="4">
        <v>234425</v>
      </c>
      <c r="N8" s="4">
        <v>144559</v>
      </c>
      <c r="O8" s="4">
        <v>67</v>
      </c>
      <c r="P8" s="4">
        <v>257634</v>
      </c>
      <c r="Q8" s="4">
        <v>167416</v>
      </c>
      <c r="R8" s="4">
        <v>71.599999999999994</v>
      </c>
      <c r="S8" s="4">
        <v>277961</v>
      </c>
      <c r="T8" s="4">
        <v>206051</v>
      </c>
      <c r="U8" s="4">
        <v>74.099999999999994</v>
      </c>
      <c r="V8" s="9">
        <f>G8+J8+M8+P8+S8</f>
        <v>972358</v>
      </c>
      <c r="W8" s="9">
        <f>H8+K8+N8+Q8+T8</f>
        <v>624843</v>
      </c>
      <c r="X8" s="10">
        <f>W8*100/V8</f>
        <v>64.260591263711518</v>
      </c>
    </row>
    <row r="9" spans="1:24" x14ac:dyDescent="0.25">
      <c r="A9" s="3">
        <v>1</v>
      </c>
      <c r="B9" s="1" t="s">
        <v>16</v>
      </c>
      <c r="C9" s="3">
        <v>598</v>
      </c>
      <c r="D9" s="3">
        <v>598</v>
      </c>
      <c r="E9" s="3"/>
      <c r="F9" s="3">
        <v>34818</v>
      </c>
      <c r="G9" s="3">
        <v>1094</v>
      </c>
      <c r="H9" s="3">
        <v>704</v>
      </c>
      <c r="I9" s="3">
        <v>64.400000000000006</v>
      </c>
      <c r="J9" s="3">
        <v>5753</v>
      </c>
      <c r="K9" s="3" t="s">
        <v>17</v>
      </c>
      <c r="L9" s="3">
        <v>64.5</v>
      </c>
      <c r="M9" s="3">
        <v>9575</v>
      </c>
      <c r="N9" s="3" t="s">
        <v>18</v>
      </c>
      <c r="O9" s="3">
        <v>72.2</v>
      </c>
      <c r="P9" s="3">
        <v>10312</v>
      </c>
      <c r="Q9" s="3" t="s">
        <v>19</v>
      </c>
      <c r="R9" s="3">
        <v>82</v>
      </c>
      <c r="S9" s="3">
        <v>7175</v>
      </c>
      <c r="T9" s="3" t="s">
        <v>20</v>
      </c>
      <c r="U9" s="3">
        <v>82</v>
      </c>
      <c r="V9" s="11">
        <f t="shared" ref="V9:V25" si="0">G9+J9+M9+P9+S9</f>
        <v>33909</v>
      </c>
      <c r="W9" s="11">
        <f t="shared" ref="W9:W25" si="1">H9+K9+N9+Q9+T9</f>
        <v>25633</v>
      </c>
      <c r="X9" s="12">
        <f t="shared" ref="X9:X25" si="2">W9*100/V9</f>
        <v>75.593500250670914</v>
      </c>
    </row>
    <row r="10" spans="1:24" x14ac:dyDescent="0.25">
      <c r="A10" s="3">
        <v>2</v>
      </c>
      <c r="B10" s="1" t="s">
        <v>21</v>
      </c>
      <c r="C10" s="3">
        <v>546</v>
      </c>
      <c r="D10" s="3">
        <v>546</v>
      </c>
      <c r="E10" s="3"/>
      <c r="F10" s="3">
        <v>49471</v>
      </c>
      <c r="G10" s="3">
        <v>1249</v>
      </c>
      <c r="H10" s="3">
        <v>539</v>
      </c>
      <c r="I10" s="3">
        <v>43.2</v>
      </c>
      <c r="J10" s="3">
        <v>5085</v>
      </c>
      <c r="K10" s="3">
        <v>2663</v>
      </c>
      <c r="L10" s="3">
        <v>52.4</v>
      </c>
      <c r="M10" s="3">
        <v>11358</v>
      </c>
      <c r="N10" s="3">
        <v>5192</v>
      </c>
      <c r="O10" s="3">
        <v>45.7</v>
      </c>
      <c r="P10" s="3">
        <v>13554</v>
      </c>
      <c r="Q10" s="3">
        <v>7610</v>
      </c>
      <c r="R10" s="3">
        <v>56.1</v>
      </c>
      <c r="S10" s="3">
        <v>18225</v>
      </c>
      <c r="T10" s="3">
        <v>10788</v>
      </c>
      <c r="U10" s="3">
        <v>59.2</v>
      </c>
      <c r="V10" s="11">
        <f t="shared" si="0"/>
        <v>49471</v>
      </c>
      <c r="W10" s="11">
        <f t="shared" si="1"/>
        <v>26792</v>
      </c>
      <c r="X10" s="12">
        <f t="shared" si="2"/>
        <v>54.156980857472057</v>
      </c>
    </row>
    <row r="11" spans="1:24" x14ac:dyDescent="0.25">
      <c r="A11" s="3">
        <v>3</v>
      </c>
      <c r="B11" s="1" t="s">
        <v>22</v>
      </c>
      <c r="C11" s="3">
        <v>1340</v>
      </c>
      <c r="D11" s="3">
        <v>1340</v>
      </c>
      <c r="E11" s="3"/>
      <c r="F11" s="3">
        <v>92170</v>
      </c>
      <c r="G11" s="3">
        <v>2709</v>
      </c>
      <c r="H11" s="3">
        <v>1532</v>
      </c>
      <c r="I11" s="3">
        <v>56.5</v>
      </c>
      <c r="J11" s="3">
        <v>10844</v>
      </c>
      <c r="K11" s="3">
        <v>7480</v>
      </c>
      <c r="L11" s="3">
        <v>68.900000000000006</v>
      </c>
      <c r="M11" s="3">
        <v>24116</v>
      </c>
      <c r="N11" s="3">
        <v>16700</v>
      </c>
      <c r="O11" s="3">
        <v>69.2</v>
      </c>
      <c r="P11" s="3">
        <v>26694</v>
      </c>
      <c r="Q11" s="3">
        <v>18647</v>
      </c>
      <c r="R11" s="3">
        <v>69.8</v>
      </c>
      <c r="S11" s="3">
        <v>27807</v>
      </c>
      <c r="T11" s="3">
        <v>19600</v>
      </c>
      <c r="U11" s="3">
        <v>70.400000000000006</v>
      </c>
      <c r="V11" s="11">
        <f t="shared" si="0"/>
        <v>92170</v>
      </c>
      <c r="W11" s="11">
        <f t="shared" si="1"/>
        <v>63959</v>
      </c>
      <c r="X11" s="12">
        <f t="shared" si="2"/>
        <v>69.39242703699685</v>
      </c>
    </row>
    <row r="12" spans="1:24" x14ac:dyDescent="0.25">
      <c r="A12" s="3">
        <v>4</v>
      </c>
      <c r="B12" s="1" t="s">
        <v>23</v>
      </c>
      <c r="C12" s="3">
        <v>323</v>
      </c>
      <c r="D12" s="3">
        <v>323</v>
      </c>
      <c r="E12" s="3"/>
      <c r="F12" s="3">
        <v>41487</v>
      </c>
      <c r="G12" s="3">
        <v>1288</v>
      </c>
      <c r="H12" s="3">
        <v>535</v>
      </c>
      <c r="I12" s="3">
        <v>42</v>
      </c>
      <c r="J12" s="3">
        <v>5729</v>
      </c>
      <c r="K12" s="3">
        <v>3062</v>
      </c>
      <c r="L12" s="3">
        <v>53</v>
      </c>
      <c r="M12" s="3">
        <v>9557</v>
      </c>
      <c r="N12" s="3">
        <v>5455</v>
      </c>
      <c r="O12" s="3">
        <v>60</v>
      </c>
      <c r="P12" s="3">
        <v>11670</v>
      </c>
      <c r="Q12" s="3">
        <v>7258</v>
      </c>
      <c r="R12" s="3">
        <v>62</v>
      </c>
      <c r="S12" s="3">
        <v>13243</v>
      </c>
      <c r="T12" s="3">
        <v>8510</v>
      </c>
      <c r="U12" s="3">
        <v>64</v>
      </c>
      <c r="V12" s="11">
        <f t="shared" si="0"/>
        <v>41487</v>
      </c>
      <c r="W12" s="11">
        <f t="shared" si="1"/>
        <v>24820</v>
      </c>
      <c r="X12" s="12">
        <f t="shared" si="2"/>
        <v>59.825969580832549</v>
      </c>
    </row>
    <row r="13" spans="1:24" x14ac:dyDescent="0.25">
      <c r="A13" s="3">
        <v>5</v>
      </c>
      <c r="B13" s="1" t="s">
        <v>24</v>
      </c>
      <c r="C13" s="3">
        <v>517</v>
      </c>
      <c r="D13" s="3">
        <v>517</v>
      </c>
      <c r="E13" s="3"/>
      <c r="F13" s="3">
        <v>40459</v>
      </c>
      <c r="G13" s="3">
        <v>1791</v>
      </c>
      <c r="H13" s="3">
        <v>986</v>
      </c>
      <c r="I13" s="3">
        <v>55.1</v>
      </c>
      <c r="J13" s="3">
        <v>7089</v>
      </c>
      <c r="K13" s="3">
        <v>4716</v>
      </c>
      <c r="L13" s="3">
        <v>66.5</v>
      </c>
      <c r="M13" s="3">
        <v>10023</v>
      </c>
      <c r="N13" s="3">
        <v>6987</v>
      </c>
      <c r="O13" s="3">
        <v>69.7</v>
      </c>
      <c r="P13" s="3">
        <v>9550</v>
      </c>
      <c r="Q13" s="3">
        <v>6701</v>
      </c>
      <c r="R13" s="3">
        <v>70.2</v>
      </c>
      <c r="S13" s="3">
        <v>12006</v>
      </c>
      <c r="T13" s="3">
        <v>11417</v>
      </c>
      <c r="U13" s="3">
        <v>95.1</v>
      </c>
      <c r="V13" s="11">
        <f t="shared" si="0"/>
        <v>40459</v>
      </c>
      <c r="W13" s="11">
        <f t="shared" si="1"/>
        <v>30807</v>
      </c>
      <c r="X13" s="12">
        <f t="shared" si="2"/>
        <v>76.143750463432113</v>
      </c>
    </row>
    <row r="14" spans="1:24" x14ac:dyDescent="0.25">
      <c r="A14" s="3">
        <v>6</v>
      </c>
      <c r="B14" s="1" t="s">
        <v>25</v>
      </c>
      <c r="C14" s="3">
        <v>552</v>
      </c>
      <c r="D14" s="3">
        <v>552</v>
      </c>
      <c r="E14" s="3"/>
      <c r="F14" s="3">
        <v>70362</v>
      </c>
      <c r="G14" s="3">
        <v>2957</v>
      </c>
      <c r="H14" s="3">
        <v>1933</v>
      </c>
      <c r="I14" s="3">
        <v>65.400000000000006</v>
      </c>
      <c r="J14" s="3">
        <v>11658</v>
      </c>
      <c r="K14" s="3">
        <v>8036</v>
      </c>
      <c r="L14" s="3">
        <v>68.900000000000006</v>
      </c>
      <c r="M14" s="3">
        <v>15670</v>
      </c>
      <c r="N14" s="3">
        <v>11407</v>
      </c>
      <c r="O14" s="3">
        <v>72.8</v>
      </c>
      <c r="P14" s="3">
        <v>16542</v>
      </c>
      <c r="Q14" s="3">
        <v>12669</v>
      </c>
      <c r="R14" s="3">
        <v>76.599999999999994</v>
      </c>
      <c r="S14" s="3">
        <v>23535</v>
      </c>
      <c r="T14" s="3">
        <v>18593</v>
      </c>
      <c r="U14" s="3">
        <v>79</v>
      </c>
      <c r="V14" s="11">
        <f t="shared" si="0"/>
        <v>70362</v>
      </c>
      <c r="W14" s="11">
        <f t="shared" si="1"/>
        <v>52638</v>
      </c>
      <c r="X14" s="12">
        <f t="shared" si="2"/>
        <v>74.810266905431902</v>
      </c>
    </row>
    <row r="15" spans="1:24" x14ac:dyDescent="0.25">
      <c r="A15" s="3">
        <v>7</v>
      </c>
      <c r="B15" s="1" t="s">
        <v>26</v>
      </c>
      <c r="C15" s="3">
        <v>516</v>
      </c>
      <c r="D15" s="3">
        <v>516</v>
      </c>
      <c r="E15" s="3"/>
      <c r="F15" s="3">
        <v>46138</v>
      </c>
      <c r="G15" s="3">
        <v>616</v>
      </c>
      <c r="H15" s="3">
        <v>220</v>
      </c>
      <c r="I15" s="3">
        <v>35.700000000000003</v>
      </c>
      <c r="J15" s="3">
        <v>10135</v>
      </c>
      <c r="K15" s="3">
        <v>2331</v>
      </c>
      <c r="L15" s="3">
        <v>22.9</v>
      </c>
      <c r="M15" s="3">
        <v>11451</v>
      </c>
      <c r="N15" s="3">
        <v>6208</v>
      </c>
      <c r="O15" s="3">
        <v>54.2</v>
      </c>
      <c r="P15" s="3">
        <v>12039</v>
      </c>
      <c r="Q15" s="3">
        <v>8105</v>
      </c>
      <c r="R15" s="3">
        <v>67.3</v>
      </c>
      <c r="S15" s="3">
        <v>11897</v>
      </c>
      <c r="T15" s="3">
        <v>9975</v>
      </c>
      <c r="U15" s="3">
        <v>75.400000000000006</v>
      </c>
      <c r="V15" s="11">
        <f t="shared" si="0"/>
        <v>46138</v>
      </c>
      <c r="W15" s="11">
        <f t="shared" si="1"/>
        <v>26839</v>
      </c>
      <c r="X15" s="12">
        <f t="shared" si="2"/>
        <v>58.171138757640122</v>
      </c>
    </row>
    <row r="16" spans="1:24" x14ac:dyDescent="0.25">
      <c r="A16" s="3">
        <v>8</v>
      </c>
      <c r="B16" s="1" t="s">
        <v>27</v>
      </c>
      <c r="C16" s="3">
        <v>568</v>
      </c>
      <c r="D16" s="3">
        <v>567</v>
      </c>
      <c r="E16" s="3">
        <v>1</v>
      </c>
      <c r="F16" s="3">
        <v>35131</v>
      </c>
      <c r="G16" s="3">
        <v>1424</v>
      </c>
      <c r="H16" s="3">
        <v>788</v>
      </c>
      <c r="I16" s="3">
        <v>55.3</v>
      </c>
      <c r="J16" s="3">
        <v>5700</v>
      </c>
      <c r="K16" s="3">
        <v>3988</v>
      </c>
      <c r="L16" s="3">
        <v>70</v>
      </c>
      <c r="M16" s="3">
        <v>8211</v>
      </c>
      <c r="N16" s="3">
        <v>6808</v>
      </c>
      <c r="O16" s="3">
        <v>82.9</v>
      </c>
      <c r="P16" s="3">
        <v>8755</v>
      </c>
      <c r="Q16" s="3">
        <v>7381</v>
      </c>
      <c r="R16" s="3">
        <v>84.3</v>
      </c>
      <c r="S16" s="3">
        <v>11041</v>
      </c>
      <c r="T16" s="3">
        <v>9343</v>
      </c>
      <c r="U16" s="3">
        <v>84.6</v>
      </c>
      <c r="V16" s="11">
        <f t="shared" si="0"/>
        <v>35131</v>
      </c>
      <c r="W16" s="11">
        <f t="shared" si="1"/>
        <v>28308</v>
      </c>
      <c r="X16" s="12">
        <f t="shared" si="2"/>
        <v>80.57840653553842</v>
      </c>
    </row>
    <row r="17" spans="1:24" x14ac:dyDescent="0.25">
      <c r="A17" s="3">
        <v>9</v>
      </c>
      <c r="B17" s="1" t="s">
        <v>28</v>
      </c>
      <c r="C17" s="3">
        <v>668</v>
      </c>
      <c r="D17" s="3">
        <v>668</v>
      </c>
      <c r="E17" s="3"/>
      <c r="F17" s="3">
        <v>58857</v>
      </c>
      <c r="G17" s="3">
        <v>1273</v>
      </c>
      <c r="H17" s="3">
        <v>1001</v>
      </c>
      <c r="I17" s="3">
        <v>78.599999999999994</v>
      </c>
      <c r="J17" s="3">
        <v>4847</v>
      </c>
      <c r="K17" s="3">
        <v>4002</v>
      </c>
      <c r="L17" s="3">
        <v>82</v>
      </c>
      <c r="M17" s="3">
        <v>14101</v>
      </c>
      <c r="N17" s="3">
        <v>12001</v>
      </c>
      <c r="O17" s="3">
        <v>85</v>
      </c>
      <c r="P17" s="3">
        <v>16332</v>
      </c>
      <c r="Q17" s="3">
        <v>14100</v>
      </c>
      <c r="R17" s="3">
        <v>86</v>
      </c>
      <c r="S17" s="3">
        <v>22304</v>
      </c>
      <c r="T17" s="3">
        <v>19814</v>
      </c>
      <c r="U17" s="3">
        <v>88</v>
      </c>
      <c r="V17" s="11">
        <f t="shared" si="0"/>
        <v>58857</v>
      </c>
      <c r="W17" s="11">
        <f t="shared" si="1"/>
        <v>50918</v>
      </c>
      <c r="X17" s="12">
        <f t="shared" si="2"/>
        <v>86.51137502760929</v>
      </c>
    </row>
    <row r="18" spans="1:24" x14ac:dyDescent="0.25">
      <c r="A18" s="3">
        <v>10</v>
      </c>
      <c r="B18" s="1" t="s">
        <v>29</v>
      </c>
      <c r="C18" s="3">
        <v>327</v>
      </c>
      <c r="D18" s="3">
        <v>321</v>
      </c>
      <c r="E18" s="3">
        <v>6</v>
      </c>
      <c r="F18" s="3">
        <v>48736</v>
      </c>
      <c r="G18" s="3">
        <v>475</v>
      </c>
      <c r="H18" s="3">
        <v>243</v>
      </c>
      <c r="I18" s="3">
        <v>51</v>
      </c>
      <c r="J18" s="3">
        <v>4888</v>
      </c>
      <c r="K18" s="3">
        <v>3285</v>
      </c>
      <c r="L18" s="3">
        <v>67</v>
      </c>
      <c r="M18" s="3">
        <v>11730</v>
      </c>
      <c r="N18" s="3">
        <v>8209</v>
      </c>
      <c r="O18" s="3">
        <v>70</v>
      </c>
      <c r="P18" s="3">
        <v>12612</v>
      </c>
      <c r="Q18" s="3">
        <v>9570</v>
      </c>
      <c r="R18" s="3">
        <v>75</v>
      </c>
      <c r="S18" s="3">
        <v>19031</v>
      </c>
      <c r="T18" s="3">
        <v>15668</v>
      </c>
      <c r="U18" s="3">
        <v>82</v>
      </c>
      <c r="V18" s="11">
        <f t="shared" si="0"/>
        <v>48736</v>
      </c>
      <c r="W18" s="11">
        <f t="shared" si="1"/>
        <v>36975</v>
      </c>
      <c r="X18" s="12">
        <f t="shared" si="2"/>
        <v>75.867941562705184</v>
      </c>
    </row>
    <row r="19" spans="1:24" x14ac:dyDescent="0.25">
      <c r="A19" s="3">
        <v>11</v>
      </c>
      <c r="B19" s="1" t="s">
        <v>30</v>
      </c>
      <c r="C19" s="3">
        <v>381</v>
      </c>
      <c r="D19" s="3">
        <v>381</v>
      </c>
      <c r="E19" s="3"/>
      <c r="F19" s="3">
        <v>37476</v>
      </c>
      <c r="G19" s="3">
        <v>2115</v>
      </c>
      <c r="H19" s="3">
        <v>1398</v>
      </c>
      <c r="I19" s="3">
        <v>66.099999999999994</v>
      </c>
      <c r="J19" s="3">
        <v>6900</v>
      </c>
      <c r="K19" s="3">
        <v>5137</v>
      </c>
      <c r="L19" s="3">
        <v>74.400000000000006</v>
      </c>
      <c r="M19" s="3">
        <v>8907</v>
      </c>
      <c r="N19" s="3">
        <v>7052</v>
      </c>
      <c r="O19" s="3">
        <v>79.2</v>
      </c>
      <c r="P19" s="3">
        <v>9404</v>
      </c>
      <c r="Q19" s="3">
        <v>7948</v>
      </c>
      <c r="R19" s="3">
        <v>84.5</v>
      </c>
      <c r="S19" s="3">
        <v>10150</v>
      </c>
      <c r="T19" s="3">
        <v>9150</v>
      </c>
      <c r="U19" s="3">
        <v>90.1</v>
      </c>
      <c r="V19" s="11">
        <f t="shared" si="0"/>
        <v>37476</v>
      </c>
      <c r="W19" s="11">
        <f t="shared" si="1"/>
        <v>30685</v>
      </c>
      <c r="X19" s="12">
        <f t="shared" si="2"/>
        <v>81.879069271000105</v>
      </c>
    </row>
    <row r="20" spans="1:24" x14ac:dyDescent="0.25">
      <c r="A20" s="3">
        <v>12</v>
      </c>
      <c r="B20" s="1" t="s">
        <v>31</v>
      </c>
      <c r="C20" s="3">
        <v>473</v>
      </c>
      <c r="D20" s="3">
        <v>473</v>
      </c>
      <c r="E20" s="3"/>
      <c r="F20" s="3">
        <v>23187</v>
      </c>
      <c r="G20" s="3">
        <v>708</v>
      </c>
      <c r="H20" s="3">
        <v>292</v>
      </c>
      <c r="I20" s="3">
        <v>41</v>
      </c>
      <c r="J20" s="3">
        <v>3816</v>
      </c>
      <c r="K20" s="3">
        <v>2156</v>
      </c>
      <c r="L20" s="3">
        <v>56.4</v>
      </c>
      <c r="M20" s="3">
        <v>5324</v>
      </c>
      <c r="N20" s="3">
        <v>3308</v>
      </c>
      <c r="O20" s="3">
        <v>62.1</v>
      </c>
      <c r="P20" s="3">
        <v>5664</v>
      </c>
      <c r="Q20" s="3">
        <v>4023</v>
      </c>
      <c r="R20" s="3">
        <v>71</v>
      </c>
      <c r="S20" s="3">
        <v>7675</v>
      </c>
      <c r="T20" s="3">
        <v>5756</v>
      </c>
      <c r="U20" s="3">
        <v>74.900000000000006</v>
      </c>
      <c r="V20" s="11">
        <f t="shared" si="0"/>
        <v>23187</v>
      </c>
      <c r="W20" s="11">
        <f t="shared" si="1"/>
        <v>15535</v>
      </c>
      <c r="X20" s="12">
        <f t="shared" si="2"/>
        <v>66.998749299176268</v>
      </c>
    </row>
    <row r="21" spans="1:24" x14ac:dyDescent="0.25">
      <c r="A21" s="3">
        <v>13</v>
      </c>
      <c r="B21" s="1" t="s">
        <v>32</v>
      </c>
      <c r="C21" s="3">
        <v>1433</v>
      </c>
      <c r="D21" s="3">
        <v>1423</v>
      </c>
      <c r="E21" s="3">
        <v>10</v>
      </c>
      <c r="F21" s="3">
        <v>191099</v>
      </c>
      <c r="G21" s="3">
        <v>18458</v>
      </c>
      <c r="H21" s="3">
        <v>9099</v>
      </c>
      <c r="I21" s="3">
        <v>49.3</v>
      </c>
      <c r="J21" s="3">
        <v>41516</v>
      </c>
      <c r="K21" s="3">
        <v>21962</v>
      </c>
      <c r="L21" s="3">
        <v>52.9</v>
      </c>
      <c r="M21" s="3">
        <v>44159</v>
      </c>
      <c r="N21" s="3">
        <v>26806</v>
      </c>
      <c r="O21" s="3">
        <v>60.7</v>
      </c>
      <c r="P21" s="3">
        <v>47076</v>
      </c>
      <c r="Q21" s="3">
        <v>28835</v>
      </c>
      <c r="R21" s="3">
        <v>61.2</v>
      </c>
      <c r="S21" s="3">
        <v>39890</v>
      </c>
      <c r="T21" s="3">
        <v>28466</v>
      </c>
      <c r="U21" s="3">
        <v>71.3</v>
      </c>
      <c r="V21" s="11">
        <f t="shared" si="0"/>
        <v>191099</v>
      </c>
      <c r="W21" s="11">
        <f t="shared" si="1"/>
        <v>115168</v>
      </c>
      <c r="X21" s="12">
        <f t="shared" si="2"/>
        <v>60.266144773128062</v>
      </c>
    </row>
    <row r="22" spans="1:24" x14ac:dyDescent="0.25">
      <c r="A22" s="3">
        <v>14</v>
      </c>
      <c r="B22" s="1" t="s">
        <v>33</v>
      </c>
      <c r="C22" s="3">
        <v>788</v>
      </c>
      <c r="D22" s="3">
        <v>788</v>
      </c>
      <c r="E22" s="3"/>
      <c r="F22" s="3">
        <v>52344</v>
      </c>
      <c r="G22" s="3">
        <v>2511</v>
      </c>
      <c r="H22" s="3">
        <v>1323</v>
      </c>
      <c r="I22" s="3">
        <v>53</v>
      </c>
      <c r="J22" s="3">
        <v>9367</v>
      </c>
      <c r="K22" s="3">
        <v>4476</v>
      </c>
      <c r="L22" s="3">
        <v>48</v>
      </c>
      <c r="M22" s="3">
        <v>12606</v>
      </c>
      <c r="N22" s="3">
        <v>8371</v>
      </c>
      <c r="O22" s="3">
        <v>66</v>
      </c>
      <c r="P22" s="3">
        <v>13614</v>
      </c>
      <c r="Q22" s="3">
        <v>9575</v>
      </c>
      <c r="R22" s="3">
        <v>70</v>
      </c>
      <c r="S22" s="3">
        <v>14246</v>
      </c>
      <c r="T22" s="3">
        <v>11021</v>
      </c>
      <c r="U22" s="3">
        <v>77</v>
      </c>
      <c r="V22" s="11">
        <f t="shared" si="0"/>
        <v>52344</v>
      </c>
      <c r="W22" s="11">
        <f t="shared" si="1"/>
        <v>34766</v>
      </c>
      <c r="X22" s="12">
        <f t="shared" si="2"/>
        <v>66.418309643894233</v>
      </c>
    </row>
    <row r="23" spans="1:24" x14ac:dyDescent="0.25">
      <c r="A23" s="3">
        <v>15</v>
      </c>
      <c r="B23" s="1" t="s">
        <v>35</v>
      </c>
      <c r="C23" s="3">
        <v>422</v>
      </c>
      <c r="D23" s="3">
        <v>422</v>
      </c>
      <c r="E23" s="6"/>
      <c r="F23" s="6">
        <v>49131</v>
      </c>
      <c r="G23" s="6">
        <v>0</v>
      </c>
      <c r="H23" s="6">
        <v>0</v>
      </c>
      <c r="I23" s="6">
        <v>0</v>
      </c>
      <c r="J23" s="6">
        <v>8288</v>
      </c>
      <c r="K23" s="6">
        <v>2079</v>
      </c>
      <c r="L23" s="6">
        <v>54</v>
      </c>
      <c r="M23" s="6">
        <v>12937</v>
      </c>
      <c r="N23" s="6">
        <v>5834</v>
      </c>
      <c r="O23" s="6">
        <v>75</v>
      </c>
      <c r="P23" s="6">
        <v>14433</v>
      </c>
      <c r="Q23" s="6">
        <v>7288</v>
      </c>
      <c r="R23" s="6">
        <v>78</v>
      </c>
      <c r="S23" s="6">
        <v>13473</v>
      </c>
      <c r="T23" s="6">
        <v>10899</v>
      </c>
      <c r="U23" s="6">
        <v>82</v>
      </c>
      <c r="V23" s="11">
        <f t="shared" si="0"/>
        <v>49131</v>
      </c>
      <c r="W23" s="11">
        <f t="shared" si="1"/>
        <v>26100</v>
      </c>
      <c r="X23" s="12">
        <f t="shared" si="2"/>
        <v>53.123282652500457</v>
      </c>
    </row>
    <row r="24" spans="1:24" x14ac:dyDescent="0.25">
      <c r="A24" s="3">
        <v>16</v>
      </c>
      <c r="B24" s="1" t="s">
        <v>36</v>
      </c>
      <c r="C24" s="3">
        <v>860</v>
      </c>
      <c r="D24" s="3">
        <v>860</v>
      </c>
      <c r="E24" s="3"/>
      <c r="F24" s="3">
        <v>35448</v>
      </c>
      <c r="G24" s="3">
        <v>697</v>
      </c>
      <c r="H24" s="3">
        <v>326</v>
      </c>
      <c r="I24" s="3">
        <v>47</v>
      </c>
      <c r="J24" s="3">
        <v>6939</v>
      </c>
      <c r="K24" s="3">
        <v>3677</v>
      </c>
      <c r="L24" s="3">
        <v>53</v>
      </c>
      <c r="M24" s="3">
        <v>10047</v>
      </c>
      <c r="N24" s="3">
        <v>6568</v>
      </c>
      <c r="O24" s="3">
        <v>63</v>
      </c>
      <c r="P24" s="3">
        <v>11382</v>
      </c>
      <c r="Q24" s="3">
        <v>7705</v>
      </c>
      <c r="R24" s="3">
        <v>68</v>
      </c>
      <c r="S24" s="3">
        <v>6383</v>
      </c>
      <c r="T24" s="3">
        <v>4451</v>
      </c>
      <c r="U24" s="3">
        <v>70</v>
      </c>
      <c r="V24" s="11">
        <f t="shared" si="0"/>
        <v>35448</v>
      </c>
      <c r="W24" s="11">
        <f t="shared" si="1"/>
        <v>22727</v>
      </c>
      <c r="X24" s="12">
        <f t="shared" si="2"/>
        <v>64.113631234484316</v>
      </c>
    </row>
    <row r="25" spans="1:24" x14ac:dyDescent="0.25">
      <c r="A25" s="3">
        <v>17</v>
      </c>
      <c r="B25" s="1" t="s">
        <v>37</v>
      </c>
      <c r="C25" s="3">
        <v>536</v>
      </c>
      <c r="D25" s="3">
        <v>536</v>
      </c>
      <c r="E25" s="3"/>
      <c r="F25" s="3">
        <v>66953</v>
      </c>
      <c r="G25" s="3">
        <v>4371</v>
      </c>
      <c r="H25" s="3">
        <v>2000</v>
      </c>
      <c r="I25" s="3">
        <v>45.7</v>
      </c>
      <c r="J25" s="3">
        <v>10048</v>
      </c>
      <c r="K25" s="3">
        <v>4848</v>
      </c>
      <c r="L25" s="3">
        <v>48.2</v>
      </c>
      <c r="M25" s="3">
        <v>14653</v>
      </c>
      <c r="N25" s="3">
        <v>7653</v>
      </c>
      <c r="O25" s="3">
        <v>52.2</v>
      </c>
      <c r="P25" s="3">
        <v>18001</v>
      </c>
      <c r="Q25" s="3">
        <v>10001</v>
      </c>
      <c r="R25" s="3">
        <v>55.5</v>
      </c>
      <c r="S25" s="3">
        <v>19880</v>
      </c>
      <c r="T25" s="3">
        <v>12600</v>
      </c>
      <c r="U25" s="3">
        <v>63.3</v>
      </c>
      <c r="V25" s="11">
        <f t="shared" si="0"/>
        <v>66953</v>
      </c>
      <c r="W25" s="11">
        <f t="shared" si="1"/>
        <v>37102</v>
      </c>
      <c r="X25" s="12">
        <f t="shared" si="2"/>
        <v>55.414992606753991</v>
      </c>
    </row>
  </sheetData>
  <mergeCells count="1">
    <mergeCell ref="A5:X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2023-06-27T10:01:00Z</dcterms:modified>
</cp:coreProperties>
</file>